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FERENDUM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<sst xmlns="http://schemas.openxmlformats.org/spreadsheetml/2006/main" count="26" uniqueCount="20">
  <si>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REFERENDUM COSTITUZIONALE 4 DICEMBRE 2016</t>
  </si>
  <si>
    <t>Disposizioni per il  superamento del bicameralismo paritario, la riduzione del numero dei parlamentari, il contenimento dei costi di funzionmento delle istituzioni, la soppressione del cnel e la revisione del titolo V della parte II della Costituzione</t>
  </si>
  <si>
    <t xml:space="preserve">Sezione </t>
  </si>
  <si>
    <t>ELETTORI</t>
  </si>
  <si>
    <t>VOTANTI</t>
  </si>
  <si>
    <t>VOTI VALIDI</t>
  </si>
  <si>
    <t>S C H E D E</t>
  </si>
  <si>
    <t>TOTALE</t>
  </si>
  <si>
    <t xml:space="preserve">n. </t>
  </si>
  <si>
    <t>Maschi</t>
  </si>
  <si>
    <t>Femmine</t>
  </si>
  <si>
    <t>Totale</t>
  </si>
  <si>
    <t>%</t>
  </si>
  <si>
    <t>SI</t>
  </si>
  <si>
    <t>NO</t>
  </si>
  <si>
    <t>Bianche</t>
  </si>
  <si>
    <t>V.nullo</t>
  </si>
  <si>
    <t>Nulle</t>
  </si>
  <si>
    <t>(=votanti)</t>
  </si>
  <si>
    <t>Tot.%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</si>
</sst>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 wrapText="1"/>
    </xf>
    <xf numFmtId="164" fontId="1" fillId="0" borderId="3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2" fillId="0" borderId="3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/>
    </xf>
    <xf numFmtId="164" fontId="1" fillId="0" borderId="6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Zeros="0" tabSelected="1" workbookViewId="0" topLeftCell="A1">
      <selection activeCell="J13" sqref="J13"/>
    </sheetView>
  </sheetViews>
  <sheetFormatPr defaultColWidth="9.140625" defaultRowHeight="12.75"/>
  <cols>
    <col min="2" max="8" width="8.57421875" style="0" customWidth="1"/>
    <col min="9" max="11" width="7.421875" style="0" customWidth="1"/>
    <col min="12" max="14" width="7.57421875" style="0" customWidth="1"/>
    <col min="15" max="15" width="8.57421875" style="0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3" t="s">
        <v>2</v>
      </c>
      <c r="B3" s="4" t="s">
        <v>3</v>
      </c>
      <c r="C3" s="4"/>
      <c r="D3" s="4"/>
      <c r="E3" s="5"/>
      <c r="F3" s="6" t="s">
        <v>4</v>
      </c>
      <c r="G3" s="7"/>
      <c r="H3" s="8" t="s">
        <v>4</v>
      </c>
      <c r="I3" s="9" t="s">
        <v>5</v>
      </c>
      <c r="J3" s="9"/>
      <c r="K3" s="9"/>
      <c r="L3" s="4" t="s">
        <v>6</v>
      </c>
      <c r="M3" s="4"/>
      <c r="N3" s="4"/>
      <c r="O3" s="4" t="s">
        <v>7</v>
      </c>
    </row>
    <row r="4" spans="1:15" ht="12.75">
      <c r="A4" s="10" t="s">
        <v>8</v>
      </c>
      <c r="B4" s="11" t="s">
        <v>9</v>
      </c>
      <c r="C4" s="12" t="s">
        <v>10</v>
      </c>
      <c r="D4" s="13" t="s">
        <v>11</v>
      </c>
      <c r="E4" s="11" t="s">
        <v>9</v>
      </c>
      <c r="F4" s="12" t="s">
        <v>10</v>
      </c>
      <c r="G4" s="13" t="s">
        <v>11</v>
      </c>
      <c r="H4" s="14" t="s">
        <v>12</v>
      </c>
      <c r="I4" s="4" t="s">
        <v>13</v>
      </c>
      <c r="J4" s="4" t="s">
        <v>14</v>
      </c>
      <c r="K4" s="4" t="s">
        <v>7</v>
      </c>
      <c r="L4" s="4" t="s">
        <v>15</v>
      </c>
      <c r="M4" s="4" t="s">
        <v>16</v>
      </c>
      <c r="N4" s="4" t="s">
        <v>17</v>
      </c>
      <c r="O4" s="4" t="s">
        <v>18</v>
      </c>
    </row>
    <row r="5" spans="1:15" ht="30" customHeight="1">
      <c r="A5" s="15">
        <v>1</v>
      </c>
      <c r="B5" s="15">
        <v>261</v>
      </c>
      <c r="C5" s="15">
        <v>278</v>
      </c>
      <c r="D5" s="4">
        <f aca="true" t="shared" si="0" ref="D5:D10">SUM(B5:C5)</f>
        <v>539</v>
      </c>
      <c r="E5" s="15">
        <v>221</v>
      </c>
      <c r="F5" s="15">
        <v>199</v>
      </c>
      <c r="G5" s="4">
        <f aca="true" t="shared" si="1" ref="G5:G10">SUM(E5:F5)</f>
        <v>420</v>
      </c>
      <c r="H5" s="16">
        <f aca="true" t="shared" si="2" ref="H5:H11">(G5/D5)*100</f>
        <v>77.92207792207793</v>
      </c>
      <c r="I5" s="17">
        <v>255</v>
      </c>
      <c r="J5" s="17">
        <v>162</v>
      </c>
      <c r="K5" s="17">
        <f aca="true" t="shared" si="3" ref="K5:K10">I5+J5</f>
        <v>417</v>
      </c>
      <c r="L5" s="17">
        <v>0</v>
      </c>
      <c r="M5" s="17">
        <v>0</v>
      </c>
      <c r="N5" s="17">
        <v>3</v>
      </c>
      <c r="O5" s="17">
        <f aca="true" t="shared" si="4" ref="O5:O10">K5+L5+M5+N5</f>
        <v>420</v>
      </c>
    </row>
    <row r="6" spans="1:15" ht="30" customHeight="1">
      <c r="A6" s="15">
        <v>2</v>
      </c>
      <c r="B6" s="15">
        <v>261</v>
      </c>
      <c r="C6" s="15">
        <v>278</v>
      </c>
      <c r="D6" s="4">
        <f t="shared" si="0"/>
        <v>539</v>
      </c>
      <c r="E6" s="15">
        <v>191</v>
      </c>
      <c r="F6" s="15">
        <v>194</v>
      </c>
      <c r="G6" s="4">
        <f t="shared" si="1"/>
        <v>385</v>
      </c>
      <c r="H6" s="16">
        <f t="shared" si="2"/>
        <v>71.42857142857143</v>
      </c>
      <c r="I6" s="17">
        <v>158</v>
      </c>
      <c r="J6" s="17">
        <v>224</v>
      </c>
      <c r="K6" s="17">
        <f t="shared" si="3"/>
        <v>382</v>
      </c>
      <c r="L6" s="17">
        <v>0</v>
      </c>
      <c r="M6" s="17">
        <v>0</v>
      </c>
      <c r="N6" s="17">
        <v>3</v>
      </c>
      <c r="O6" s="17">
        <f t="shared" si="4"/>
        <v>385</v>
      </c>
    </row>
    <row r="7" spans="1:15" ht="30" customHeight="1">
      <c r="A7" s="15">
        <v>3</v>
      </c>
      <c r="B7" s="15">
        <v>295</v>
      </c>
      <c r="C7" s="15">
        <v>286</v>
      </c>
      <c r="D7" s="4">
        <f t="shared" si="0"/>
        <v>581</v>
      </c>
      <c r="E7" s="15">
        <v>228</v>
      </c>
      <c r="F7" s="15">
        <v>208</v>
      </c>
      <c r="G7" s="4">
        <f t="shared" si="1"/>
        <v>436</v>
      </c>
      <c r="H7" s="16">
        <f t="shared" si="2"/>
        <v>75.04302925989673</v>
      </c>
      <c r="I7" s="17">
        <v>269</v>
      </c>
      <c r="J7" s="17">
        <v>165</v>
      </c>
      <c r="K7" s="17">
        <f t="shared" si="3"/>
        <v>434</v>
      </c>
      <c r="L7" s="17">
        <v>0</v>
      </c>
      <c r="M7" s="17">
        <v>0</v>
      </c>
      <c r="N7" s="17">
        <v>2</v>
      </c>
      <c r="O7" s="17">
        <f t="shared" si="4"/>
        <v>436</v>
      </c>
    </row>
    <row r="8" spans="1:15" ht="30" customHeight="1">
      <c r="A8" s="15">
        <v>4</v>
      </c>
      <c r="B8" s="15">
        <v>399</v>
      </c>
      <c r="C8" s="15">
        <v>422</v>
      </c>
      <c r="D8" s="4">
        <f t="shared" si="0"/>
        <v>821</v>
      </c>
      <c r="E8" s="15">
        <v>305</v>
      </c>
      <c r="F8" s="15">
        <v>310</v>
      </c>
      <c r="G8" s="4">
        <f t="shared" si="1"/>
        <v>615</v>
      </c>
      <c r="H8" s="16">
        <f t="shared" si="2"/>
        <v>74.90864799025579</v>
      </c>
      <c r="I8" s="17">
        <v>364</v>
      </c>
      <c r="J8" s="17">
        <v>249</v>
      </c>
      <c r="K8" s="17">
        <f t="shared" si="3"/>
        <v>613</v>
      </c>
      <c r="L8" s="17">
        <v>1</v>
      </c>
      <c r="M8" s="17"/>
      <c r="N8" s="17">
        <v>1</v>
      </c>
      <c r="O8" s="17">
        <f t="shared" si="4"/>
        <v>615</v>
      </c>
    </row>
    <row r="9" spans="1:15" ht="30" customHeight="1">
      <c r="A9" s="15">
        <v>5</v>
      </c>
      <c r="B9" s="15">
        <v>337</v>
      </c>
      <c r="C9" s="15">
        <v>366</v>
      </c>
      <c r="D9" s="4">
        <f t="shared" si="0"/>
        <v>703</v>
      </c>
      <c r="E9" s="15">
        <v>263</v>
      </c>
      <c r="F9" s="15">
        <v>280</v>
      </c>
      <c r="G9" s="4">
        <f t="shared" si="1"/>
        <v>543</v>
      </c>
      <c r="H9" s="16">
        <f t="shared" si="2"/>
        <v>77.24039829302988</v>
      </c>
      <c r="I9" s="17">
        <v>305</v>
      </c>
      <c r="J9" s="17">
        <v>233</v>
      </c>
      <c r="K9" s="17">
        <f t="shared" si="3"/>
        <v>538</v>
      </c>
      <c r="L9" s="17">
        <v>1</v>
      </c>
      <c r="M9" s="17">
        <v>0</v>
      </c>
      <c r="N9" s="17">
        <v>4</v>
      </c>
      <c r="O9" s="17">
        <f t="shared" si="4"/>
        <v>543</v>
      </c>
    </row>
    <row r="10" spans="1:15" ht="30" customHeight="1">
      <c r="A10" s="15">
        <v>6</v>
      </c>
      <c r="B10" s="15">
        <v>214</v>
      </c>
      <c r="C10" s="15">
        <v>233</v>
      </c>
      <c r="D10" s="4">
        <f t="shared" si="0"/>
        <v>447</v>
      </c>
      <c r="E10" s="15">
        <v>162</v>
      </c>
      <c r="F10" s="15">
        <v>160</v>
      </c>
      <c r="G10" s="4">
        <f t="shared" si="1"/>
        <v>322</v>
      </c>
      <c r="H10" s="16">
        <f t="shared" si="2"/>
        <v>72.03579418344519</v>
      </c>
      <c r="I10" s="17">
        <v>164</v>
      </c>
      <c r="J10" s="17">
        <v>154</v>
      </c>
      <c r="K10" s="17">
        <f t="shared" si="3"/>
        <v>318</v>
      </c>
      <c r="L10" s="17">
        <v>2</v>
      </c>
      <c r="M10" s="17"/>
      <c r="N10" s="17">
        <v>2</v>
      </c>
      <c r="O10" s="17">
        <f t="shared" si="4"/>
        <v>322</v>
      </c>
    </row>
    <row r="11" spans="1:15" ht="30" customHeight="1">
      <c r="A11" s="4" t="s">
        <v>11</v>
      </c>
      <c r="B11" s="4">
        <f>B5+B6+B7+B8+B9+B10</f>
        <v>1767</v>
      </c>
      <c r="C11" s="18">
        <f>SUM(C5:C10)</f>
        <v>1863</v>
      </c>
      <c r="D11" s="18">
        <f>D5+D6+D7+D8+D9+D10</f>
        <v>3630</v>
      </c>
      <c r="E11" s="4">
        <f>SUM(E5:E10)</f>
        <v>1370</v>
      </c>
      <c r="F11" s="4">
        <f>SUM(F5:F10)</f>
        <v>1351</v>
      </c>
      <c r="G11" s="4">
        <f>G5+G6+G7+G8+G9+G10</f>
        <v>2721</v>
      </c>
      <c r="H11" s="19">
        <f t="shared" si="2"/>
        <v>74.95867768595042</v>
      </c>
      <c r="I11" s="20">
        <f>I5+I6+I7+I8+I9+I10</f>
        <v>1515</v>
      </c>
      <c r="J11" s="20">
        <f>J5+J6+J7+J8+J9+J10</f>
        <v>1187</v>
      </c>
      <c r="K11" s="20">
        <f>K5+K6+K7+K8+K9+K10</f>
        <v>2702</v>
      </c>
      <c r="L11" s="20">
        <f>L5+L6+L7+L8+L9+L10</f>
        <v>4</v>
      </c>
      <c r="M11" s="20">
        <f>M5+M6+M7+M8+M9+M10</f>
        <v>0</v>
      </c>
      <c r="N11" s="20">
        <f>N5+N6+N7+N8+N9+N10</f>
        <v>15</v>
      </c>
      <c r="O11" s="20">
        <f>O5+O6+O7+O8+O9+O10</f>
        <v>2721</v>
      </c>
    </row>
    <row r="12" spans="1:15" ht="12.75">
      <c r="A12" s="21"/>
      <c r="B12" s="22"/>
      <c r="C12" s="22"/>
      <c r="D12" s="23" t="s">
        <v>19</v>
      </c>
      <c r="E12" s="16">
        <f>(E11/D11)*100</f>
        <v>37.74104683195592</v>
      </c>
      <c r="F12" s="16">
        <f>(F11/D11)*100</f>
        <v>37.217630853994486</v>
      </c>
      <c r="G12" s="16">
        <f>(G11/D11)*100</f>
        <v>74.95867768595042</v>
      </c>
      <c r="H12" s="16">
        <f>(G11/D11)*100</f>
        <v>74.95867768595042</v>
      </c>
      <c r="I12" s="24">
        <f>(I11/K11)*100</f>
        <v>56.06957809030347</v>
      </c>
      <c r="J12" s="24">
        <f>(J11/K11)*100</f>
        <v>43.93042190969652</v>
      </c>
      <c r="K12" s="24">
        <f>I12+J12</f>
        <v>100</v>
      </c>
      <c r="L12" s="24">
        <f>(L11/G11)*100</f>
        <v>0.1470047776552738</v>
      </c>
      <c r="M12" s="25">
        <f>(M11/G11)*1000</f>
        <v>0</v>
      </c>
      <c r="N12" s="24">
        <f>(N11/G11)*100</f>
        <v>0.5512679162072767</v>
      </c>
      <c r="O12" s="24">
        <f>K12+L12+M12+N12</f>
        <v>100.69827269386255</v>
      </c>
    </row>
  </sheetData>
  <sheetProtection selectLockedCells="1" selectUnlockedCells="1"/>
  <mergeCells count="5">
    <mergeCell ref="A1:O1"/>
    <mergeCell ref="A2:O2"/>
    <mergeCell ref="B3:D3"/>
    <mergeCell ref="I3:K3"/>
    <mergeCell ref="L3:N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2016-04-17T22:11:27Z</cp:lastPrinted>
  <dcterms:created xsi:type="dcterms:W3CDTF">1996-11-05T10:16:36Z</dcterms:created>
  <dcterms:modified xsi:type="dcterms:W3CDTF">2016-12-05T00:22:26Z</dcterms:modified>
  <cp:category/>
  <cp:version/>
  <cp:contentType/>
  <cp:contentStatus/>
  <cp:revision>1</cp:revision>
</cp:coreProperties>
</file>